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6875" windowHeight="102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<sst xmlns="http://schemas.openxmlformats.org/spreadsheetml/2006/main" count="121" uniqueCount="82">
  <si>
    <r>
      <t>OPT-E-MAN</t>
    </r>
    <r>
      <rPr>
        <b/>
        <i/>
        <vertAlign val="superscript"/>
        <sz val="10"/>
        <rFont val="Arial"/>
        <family val="2"/>
      </rPr>
      <t>sm</t>
    </r>
    <r>
      <rPr>
        <b/>
        <i/>
        <sz val="10"/>
        <rFont val="Arial"/>
        <family val="2"/>
      </rPr>
      <t xml:space="preserve"> Service and Features</t>
    </r>
  </si>
  <si>
    <t>Feature Name</t>
  </si>
  <si>
    <t>Identifier</t>
  </si>
  <si>
    <t>Feature Description</t>
  </si>
  <si>
    <t xml:space="preserve">Non-Recurring Charge </t>
  </si>
  <si>
    <t>Raw Rate</t>
  </si>
  <si>
    <t xml:space="preserve">Recurring Rate </t>
  </si>
  <si>
    <t>Unit of Measure</t>
  </si>
  <si>
    <t>OPT-E-MAN Basic Connection 10/100 Mbps</t>
  </si>
  <si>
    <t>P9FEX</t>
  </si>
  <si>
    <t>10/100 Mbps Ethernet port per location;Assessed per interface at bandwidths of 10/100 Mbps (10/100BASE-T). The OPT-E-MAN connection rate element includes the physical connection between the customer’s demarcation and the core Ethernet network, and a port on the NTE.</t>
  </si>
  <si>
    <t xml:space="preserve"> port </t>
  </si>
  <si>
    <t>OPT-E-MAN Basic Connection Gigabit Ethernet</t>
  </si>
  <si>
    <t>P9FGX</t>
  </si>
  <si>
    <t>1000 Mbps Ethernet port per location;Assessed per interface at bandwidths of 1Gbps Ethernet. The OPT-E-MAN connection rate element includes the physical connection between the customer’s demarcation and the core Ethernet network, and a port on the NTE.</t>
  </si>
  <si>
    <t>OPT-E-MAN Basic Plus Connection 10/100 Mbps</t>
  </si>
  <si>
    <t>P9FFX</t>
  </si>
  <si>
    <t>Assessed per interface at bandwidths of 10/100 Mbps (10/100BASE-T). The OPT-E-MAN connection rate element includes the physical connection between the customer’s demarcation and the core Ethernet network, and a port on the NTE.</t>
  </si>
  <si>
    <t>OPT-E-MAN Basic Connection Gigabit Ethernet Mbps</t>
  </si>
  <si>
    <t>P9FHX</t>
  </si>
  <si>
    <t>Assessed per interface at bandwidths of 1Gbps Ethernet. The OPT-E-MAN connection rate element includes the physical connection between the customer’s demarcation and the core Ethernet network, and a port on the NTE.</t>
  </si>
  <si>
    <t>OPT-E-MAN Additional MAC Addresses (51-100)</t>
  </si>
  <si>
    <t>M2CAX</t>
  </si>
  <si>
    <t>MAC Address rate element is a data link layer protocol used for Layer 2 connectivity and is assessed per MAC address group 51-100. A limit of 100 MAC addresses total per Basic Connection. A technical review via will be necessary to determine if service can be provided.</t>
  </si>
  <si>
    <t>OPT-E-MAN Repeater Service</t>
  </si>
  <si>
    <t>VU4</t>
  </si>
  <si>
    <r>
      <t>Repeater technology may be used for customers: requesting OPT-E-MAN</t>
    </r>
    <r>
      <rPr>
        <vertAlign val="superscript"/>
        <sz val="10"/>
        <rFont val="Arial"/>
        <family val="2"/>
      </rPr>
      <t>SM</t>
    </r>
    <r>
      <rPr>
        <sz val="10"/>
        <rFont val="Arial"/>
        <family val="2"/>
      </rPr>
      <t xml:space="preserve"> service from a service wire center not equipped to provide OPT-E-MAN</t>
    </r>
    <r>
      <rPr>
        <vertAlign val="superscript"/>
        <sz val="10"/>
        <rFont val="Arial"/>
        <family val="2"/>
      </rPr>
      <t>SM</t>
    </r>
    <r>
      <rPr>
        <sz val="10"/>
        <rFont val="Arial"/>
        <family val="2"/>
      </rPr>
      <t xml:space="preserve"> service; or customers outside the technical limits of an Ethernet equipped Central Office.</t>
    </r>
  </si>
  <si>
    <t>OPT-E-MAN Service Order Change Charge</t>
  </si>
  <si>
    <t>NHCEO</t>
  </si>
  <si>
    <t>Service order change charge for pending service orders and is assessed per location:</t>
  </si>
  <si>
    <t>N/A</t>
  </si>
  <si>
    <t>OPT-E-MAN Miscellaneous Change Charge</t>
  </si>
  <si>
    <t>NHCEN</t>
  </si>
  <si>
    <t>Assessed per location when customer requests changes to existing OPT-E-MAN Service</t>
  </si>
  <si>
    <t>OPT-E-MAN Service Order Cancellation Charge</t>
  </si>
  <si>
    <t>OGCEO</t>
  </si>
  <si>
    <t>If the customer cancels service prior to installation being completed, a Cancellation charge (per port, per location) will apply.</t>
  </si>
  <si>
    <t>OPT-E-MAN Expedite Charge</t>
  </si>
  <si>
    <t>EODEO</t>
  </si>
  <si>
    <t>Expedite change is assessed per location when customer requests service to be installed sooner than AT&amp;T agreed upon due date.</t>
  </si>
  <si>
    <t>OPT-E-MAN Ethernet Virtual Connection (EVC)</t>
  </si>
  <si>
    <t>OMEVC</t>
  </si>
  <si>
    <t xml:space="preserve">EVC rate element assessed in ranges of 5-1000 Mbps and  provided at no charge. EVCs can be assigned in 1 Mbps increments within each range. Customer may order additional EVCs to establish additional virtual connections over the same physical connections. </t>
  </si>
  <si>
    <t xml:space="preserve"> $                      -   </t>
  </si>
  <si>
    <t xml:space="preserve"> virtual circuit </t>
  </si>
  <si>
    <t>When additional EVCs are ordered, the customer must designate the portion of the CIR bandwidth assigned to each EVC.</t>
  </si>
  <si>
    <t>OPT-E-MAN Committed Information Rate – 5 Mbps Bronze</t>
  </si>
  <si>
    <t>R6EAB</t>
  </si>
  <si>
    <t>A statistically guaranteed level of transmission or guaranteed bandwidth that the network will provide to the EVC. The sum total of the EVCs should not exceed the CIR. Bronze grade of service (GoS).</t>
  </si>
  <si>
    <t>OPT-E-MAN Committed Information Rate – 10 Mbps Bronze</t>
  </si>
  <si>
    <t>R6EBB</t>
  </si>
  <si>
    <t>OPT-E-MAN Committed Information Rate – 20 Mbps Bronze</t>
  </si>
  <si>
    <t>R6EDB</t>
  </si>
  <si>
    <t>OPT-E-MAN Committed Information Rate – 50 Mbps Bronze</t>
  </si>
  <si>
    <t>R6EHB</t>
  </si>
  <si>
    <t>OPT-E-MAN Committed Information Rate – 100 Mbps Bronze</t>
  </si>
  <si>
    <t>R6ELB</t>
  </si>
  <si>
    <t>OPT-E-MAN Committed Information Rate – 250 Mbps Bronze</t>
  </si>
  <si>
    <t>R6EQB</t>
  </si>
  <si>
    <t>OPT-E-MAN Committed Information Rate – 500 Mbps Bronze</t>
  </si>
  <si>
    <t>R6ETB</t>
  </si>
  <si>
    <t>OPT-E-MAN Committed Information Rate – 5 Mbps Silver</t>
  </si>
  <si>
    <t>R6EAC</t>
  </si>
  <si>
    <t>A statistically guaranteed level of transmission or guaranteed bandwidth that the network will provide to the EVC. The sum total of the EVCs should not exceed the CIR Silver grade of service (GoS).</t>
  </si>
  <si>
    <t>OPT-E-MAN Committed Information Rate – 10 Mbps Silver</t>
  </si>
  <si>
    <t>R6EBC</t>
  </si>
  <si>
    <t>OPT-E-MAN Committed Information Rate – 20 Mbps Silver</t>
  </si>
  <si>
    <t>R6EDC</t>
  </si>
  <si>
    <t>OPT-E-MAN Committed Information Rate – 50 Mbps Silver</t>
  </si>
  <si>
    <t>R6EHC</t>
  </si>
  <si>
    <t>OPT-E-MAN Committed Information Rate – 100 Mbps Silver</t>
  </si>
  <si>
    <t>R6ELC</t>
  </si>
  <si>
    <t>OPT-E-MAN Committed Information Rate – 250 Mbps Silver</t>
  </si>
  <si>
    <t>R6EQC</t>
  </si>
  <si>
    <t>OPT-E-MAN Committed Information Rate – 500 Mbps Silver</t>
  </si>
  <si>
    <t>R6ETC</t>
  </si>
  <si>
    <t>Old Recurring Rate</t>
  </si>
  <si>
    <t>OPT-E-MAN Committed Information Rate – 1000 Mbps Silver</t>
  </si>
  <si>
    <t xml:space="preserve"> </t>
  </si>
  <si>
    <t>Not available under ammendment 1.1</t>
  </si>
  <si>
    <t>R6EZC</t>
  </si>
  <si>
    <t>Delta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</si>
</sst>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8">
    <font>
      <sz val="10"/>
      <name val="Arial"/>
      <family val="0"/>
    </font>
    <font>
      <b/>
      <i/>
      <sz val="10"/>
      <name val="Arial"/>
      <family val="2"/>
    </font>
    <font>
      <b/>
      <i/>
      <vertAlign val="superscript"/>
      <sz val="10"/>
      <name val="Arial"/>
      <family val="2"/>
    </font>
    <font>
      <b/>
      <sz val="10"/>
      <name val="Arial"/>
      <family val="2"/>
    </font>
    <font>
      <b/>
      <sz val="8"/>
      <name val="Arial"/>
      <family val="2"/>
    </font>
    <font>
      <vertAlign val="superscript"/>
      <sz val="10"/>
      <name val="Arial"/>
      <family val="2"/>
    </font>
    <font>
      <sz val="10"/>
      <color indexed="10"/>
      <name val="Arial"/>
      <family val="2"/>
    </font>
    <font>
      <b/>
      <sz val="8"/>
      <color indexed="10"/>
      <name val="Arial"/>
      <family val="2"/>
    </font>
  </fonts>
  <fills count="3">
    <fill>
      <patternFill/>
    </fill>
    <fill>
      <patternFill patternType="gray125"/>
    </fill>
    <fill>
      <patternFill patternType="solid">
        <fgColor indexed="22"/>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33">
    <xf numFmtId="0" fontId="0" fillId="0" borderId="0" xfId="0" applyAlignment="1">
      <alignment/>
    </xf>
    <xf numFmtId="0" fontId="0" fillId="0" borderId="0" xfId="19" applyFont="1" applyAlignment="1">
      <alignment/>
      <protection/>
    </xf>
    <xf numFmtId="0" fontId="1" fillId="0" borderId="0" xfId="19" applyFont="1" applyAlignment="1">
      <alignment/>
      <protection/>
    </xf>
    <xf numFmtId="0" fontId="0" fillId="0" borderId="0" xfId="19" applyFont="1" applyAlignment="1">
      <alignment horizontal="left"/>
      <protection/>
    </xf>
    <xf numFmtId="44" fontId="0" fillId="0" borderId="0" xfId="17" applyFont="1" applyAlignment="1">
      <alignment/>
    </xf>
    <xf numFmtId="0" fontId="0" fillId="0" borderId="0" xfId="19" applyFont="1" applyAlignment="1">
      <alignment horizontal="center"/>
      <protection/>
    </xf>
    <xf numFmtId="0" fontId="3" fillId="2" borderId="1" xfId="19" applyFont="1" applyFill="1" applyBorder="1" applyAlignment="1">
      <alignment horizontal="center" wrapText="1"/>
      <protection/>
    </xf>
    <xf numFmtId="44" fontId="4" fillId="2" borderId="1" xfId="17" applyFont="1" applyFill="1" applyBorder="1" applyAlignment="1">
      <alignment horizontal="center" wrapText="1"/>
    </xf>
    <xf numFmtId="44" fontId="4" fillId="2" borderId="1" xfId="17" applyFont="1" applyFill="1" applyBorder="1" applyAlignment="1">
      <alignment horizontal="left" wrapText="1"/>
    </xf>
    <xf numFmtId="0" fontId="4" fillId="2" borderId="1" xfId="19" applyFont="1" applyFill="1" applyBorder="1" applyAlignment="1">
      <alignment horizontal="center" wrapText="1"/>
      <protection/>
    </xf>
    <xf numFmtId="0" fontId="0" fillId="0" borderId="2" xfId="19" applyFont="1" applyBorder="1" applyAlignment="1">
      <alignment vertical="top" wrapText="1"/>
      <protection/>
    </xf>
    <xf numFmtId="0" fontId="0" fillId="0" borderId="2" xfId="19" applyFont="1" applyBorder="1" applyAlignment="1">
      <alignment horizontal="left" vertical="top" wrapText="1"/>
      <protection/>
    </xf>
    <xf numFmtId="0" fontId="0" fillId="0" borderId="2" xfId="0" applyFont="1" applyBorder="1" applyAlignment="1">
      <alignment vertical="top" wrapText="1"/>
    </xf>
    <xf numFmtId="44" fontId="0" fillId="0" borderId="2" xfId="17" applyFont="1" applyBorder="1" applyAlignment="1">
      <alignment horizontal="center" vertical="top"/>
    </xf>
    <xf numFmtId="0" fontId="0" fillId="0" borderId="1" xfId="19" applyFont="1" applyBorder="1" applyAlignment="1">
      <alignment vertical="top" wrapText="1"/>
      <protection/>
    </xf>
    <xf numFmtId="0" fontId="0" fillId="0" borderId="1" xfId="19" applyFont="1" applyBorder="1" applyAlignment="1">
      <alignment horizontal="left" vertical="top" wrapText="1"/>
      <protection/>
    </xf>
    <xf numFmtId="44" fontId="0" fillId="0" borderId="1" xfId="17" applyFont="1" applyBorder="1" applyAlignment="1">
      <alignment horizontal="center" vertical="top"/>
    </xf>
    <xf numFmtId="0" fontId="0" fillId="0" borderId="3" xfId="0" applyFont="1" applyBorder="1" applyAlignment="1">
      <alignment vertical="top" wrapText="1"/>
    </xf>
    <xf numFmtId="0" fontId="0" fillId="0" borderId="3" xfId="19" applyFont="1" applyBorder="1" applyAlignment="1">
      <alignment vertical="top" wrapText="1"/>
      <protection/>
    </xf>
    <xf numFmtId="49" fontId="0" fillId="0" borderId="1" xfId="17" applyNumberFormat="1" applyFont="1" applyBorder="1" applyAlignment="1">
      <alignment horizontal="center" vertical="top" wrapText="1"/>
    </xf>
    <xf numFmtId="44" fontId="6" fillId="0" borderId="0" xfId="17" applyFont="1" applyAlignment="1">
      <alignment/>
    </xf>
    <xf numFmtId="44" fontId="7" fillId="2" borderId="1" xfId="17" applyFont="1" applyFill="1" applyBorder="1" applyAlignment="1">
      <alignment horizontal="center" wrapText="1"/>
    </xf>
    <xf numFmtId="44" fontId="6" fillId="0" borderId="2" xfId="17" applyFont="1" applyBorder="1" applyAlignment="1">
      <alignment horizontal="center" vertical="top"/>
    </xf>
    <xf numFmtId="0" fontId="6" fillId="0" borderId="2" xfId="19" applyFont="1" applyBorder="1" applyAlignment="1">
      <alignment vertical="top"/>
      <protection/>
    </xf>
    <xf numFmtId="0" fontId="6" fillId="0" borderId="3" xfId="19" applyFont="1" applyBorder="1" applyAlignment="1">
      <alignment vertical="top"/>
      <protection/>
    </xf>
    <xf numFmtId="44" fontId="6" fillId="0" borderId="1" xfId="17" applyFont="1" applyBorder="1" applyAlignment="1">
      <alignment horizontal="center" vertical="top"/>
    </xf>
    <xf numFmtId="0" fontId="6" fillId="0" borderId="0" xfId="0" applyFont="1" applyAlignment="1">
      <alignment/>
    </xf>
    <xf numFmtId="164" fontId="0" fillId="0" borderId="0" xfId="0" applyNumberFormat="1" applyAlignment="1">
      <alignment/>
    </xf>
    <xf numFmtId="0" fontId="0" fillId="0" borderId="0" xfId="0" applyNumberFormat="1" applyAlignment="1">
      <alignment horizontal="center"/>
    </xf>
    <xf numFmtId="0" fontId="0" fillId="0" borderId="2" xfId="19" applyFont="1" applyBorder="1" applyAlignment="1">
      <alignment vertical="top"/>
      <protection/>
    </xf>
    <xf numFmtId="0" fontId="0" fillId="0" borderId="3" xfId="19" applyFont="1" applyBorder="1" applyAlignment="1">
      <alignment vertical="top"/>
      <protection/>
    </xf>
    <xf numFmtId="0" fontId="0" fillId="0" borderId="4" xfId="19" applyFont="1" applyBorder="1" applyAlignment="1">
      <alignment horizontal="left" vertical="top" wrapText="1"/>
      <protection/>
    </xf>
    <xf numFmtId="0" fontId="0" fillId="0" borderId="5" xfId="19" applyFont="1" applyBorder="1" applyAlignment="1">
      <alignment horizontal="left" vertical="top" wrapText="1"/>
      <protection/>
    </xf>
  </cellXfs>
  <cellStyles count="7">
    <cellStyle name="Normal" xfId="0"/>
    <cellStyle name="Comma" xfId="15"/>
    <cellStyle name="Comma [0]" xfId="16"/>
    <cellStyle name="Currency" xfId="17"/>
    <cellStyle name="Currency [0]" xfId="18"/>
    <cellStyle name="Normal_MSA1 GMA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
  <sheetViews>
    <sheetView tabSelected="1" workbookViewId="0" topLeftCell="A1">
      <selection activeCell="J2" sqref="J2"/>
    </sheetView>
  </sheetViews>
  <sheetFormatPr defaultColWidth="9.140625" defaultRowHeight="12.75"/>
  <cols>
    <col min="2" max="2" width="15.140625" style="0" customWidth="1"/>
    <col min="4" max="4" width="54.7109375" style="0" customWidth="1"/>
    <col min="5" max="5" width="11.28125" style="0" customWidth="1"/>
    <col min="6" max="6" width="10.421875" style="0" hidden="1" customWidth="1"/>
    <col min="7" max="7" width="10.140625" style="0" customWidth="1"/>
    <col min="8" max="8" width="10.140625" style="26" customWidth="1"/>
    <col min="10" max="10" width="9.140625" style="27" customWidth="1"/>
  </cols>
  <sheetData>
    <row r="1" spans="1:9" ht="14.25">
      <c r="A1" s="1"/>
      <c r="B1" s="2" t="s">
        <v>0</v>
      </c>
      <c r="C1" s="3"/>
      <c r="D1" s="1"/>
      <c r="E1" s="4"/>
      <c r="F1" s="4"/>
      <c r="G1" s="4"/>
      <c r="H1" s="20"/>
      <c r="I1" s="5"/>
    </row>
    <row r="2" spans="1:10" ht="33.75">
      <c r="A2" s="1"/>
      <c r="B2" s="6" t="s">
        <v>1</v>
      </c>
      <c r="C2" s="6" t="s">
        <v>2</v>
      </c>
      <c r="D2" s="6" t="s">
        <v>3</v>
      </c>
      <c r="E2" s="7" t="s">
        <v>4</v>
      </c>
      <c r="F2" s="8" t="s">
        <v>5</v>
      </c>
      <c r="G2" s="7" t="s">
        <v>6</v>
      </c>
      <c r="H2" s="21" t="s">
        <v>76</v>
      </c>
      <c r="I2" s="9" t="s">
        <v>7</v>
      </c>
      <c r="J2" s="28" t="s">
        <v>81</v>
      </c>
    </row>
    <row r="3" spans="1:10" ht="66.75" customHeight="1">
      <c r="A3" s="1"/>
      <c r="B3" s="10" t="s">
        <v>8</v>
      </c>
      <c r="C3" s="11" t="s">
        <v>9</v>
      </c>
      <c r="D3" s="12" t="s">
        <v>10</v>
      </c>
      <c r="E3" s="13">
        <v>2500</v>
      </c>
      <c r="F3" s="13">
        <v>520</v>
      </c>
      <c r="G3" s="13">
        <f aca="true" t="shared" si="0" ref="G3:G8">F3*1.025</f>
        <v>533</v>
      </c>
      <c r="H3" s="22">
        <v>666.25</v>
      </c>
      <c r="I3" s="13" t="s">
        <v>11</v>
      </c>
      <c r="J3" s="27">
        <f>1-G3/H3</f>
        <v>0.19999999999999996</v>
      </c>
    </row>
    <row r="4" spans="1:10" ht="67.5" customHeight="1">
      <c r="A4" s="1"/>
      <c r="B4" s="10" t="s">
        <v>12</v>
      </c>
      <c r="C4" s="11" t="s">
        <v>13</v>
      </c>
      <c r="D4" s="12" t="s">
        <v>14</v>
      </c>
      <c r="E4" s="13">
        <v>2500</v>
      </c>
      <c r="F4" s="13">
        <v>800</v>
      </c>
      <c r="G4" s="13">
        <f t="shared" si="0"/>
        <v>819.9999999999999</v>
      </c>
      <c r="H4" s="22">
        <v>1025</v>
      </c>
      <c r="I4" s="13" t="s">
        <v>11</v>
      </c>
      <c r="J4" s="27">
        <f>1-G4/H4</f>
        <v>0.20000000000000007</v>
      </c>
    </row>
    <row r="5" spans="1:10" ht="66.75" customHeight="1">
      <c r="A5" s="1"/>
      <c r="B5" s="10" t="s">
        <v>15</v>
      </c>
      <c r="C5" s="11" t="s">
        <v>16</v>
      </c>
      <c r="D5" s="12" t="s">
        <v>17</v>
      </c>
      <c r="E5" s="13">
        <v>2500</v>
      </c>
      <c r="F5" s="13">
        <v>520</v>
      </c>
      <c r="G5" s="13">
        <f t="shared" si="0"/>
        <v>533</v>
      </c>
      <c r="H5" s="22">
        <v>666.25</v>
      </c>
      <c r="I5" s="13" t="s">
        <v>11</v>
      </c>
      <c r="J5" s="27">
        <f>1-G5/H5</f>
        <v>0.19999999999999996</v>
      </c>
    </row>
    <row r="6" spans="1:10" ht="66" customHeight="1">
      <c r="A6" s="1"/>
      <c r="B6" s="10" t="s">
        <v>18</v>
      </c>
      <c r="C6" s="11" t="s">
        <v>19</v>
      </c>
      <c r="D6" s="12" t="s">
        <v>20</v>
      </c>
      <c r="E6" s="13">
        <v>2500</v>
      </c>
      <c r="F6" s="13">
        <v>800</v>
      </c>
      <c r="G6" s="13">
        <f t="shared" si="0"/>
        <v>819.9999999999999</v>
      </c>
      <c r="H6" s="22">
        <v>1025</v>
      </c>
      <c r="I6" s="13" t="s">
        <v>11</v>
      </c>
      <c r="J6" s="27">
        <f>1-G6/H6</f>
        <v>0.20000000000000007</v>
      </c>
    </row>
    <row r="7" spans="1:9" ht="66" customHeight="1">
      <c r="A7" s="1"/>
      <c r="B7" s="10" t="s">
        <v>21</v>
      </c>
      <c r="C7" s="11" t="s">
        <v>22</v>
      </c>
      <c r="D7" s="12" t="s">
        <v>23</v>
      </c>
      <c r="E7" s="13">
        <v>70</v>
      </c>
      <c r="F7" s="13">
        <v>4</v>
      </c>
      <c r="G7" s="13">
        <f t="shared" si="0"/>
        <v>4.1</v>
      </c>
      <c r="H7" s="22"/>
      <c r="I7" s="13"/>
    </row>
    <row r="8" spans="1:9" ht="54">
      <c r="A8" s="1"/>
      <c r="B8" s="10" t="s">
        <v>24</v>
      </c>
      <c r="C8" s="11" t="s">
        <v>25</v>
      </c>
      <c r="D8" s="12" t="s">
        <v>26</v>
      </c>
      <c r="E8" s="13">
        <v>250</v>
      </c>
      <c r="F8" s="13">
        <v>260</v>
      </c>
      <c r="G8" s="13">
        <f t="shared" si="0"/>
        <v>266.5</v>
      </c>
      <c r="H8" s="22"/>
      <c r="I8" s="13"/>
    </row>
    <row r="9" spans="1:9" ht="45" customHeight="1">
      <c r="A9" s="1"/>
      <c r="B9" s="10" t="s">
        <v>27</v>
      </c>
      <c r="C9" s="11" t="s">
        <v>28</v>
      </c>
      <c r="D9" s="12" t="s">
        <v>29</v>
      </c>
      <c r="E9" s="13">
        <v>75</v>
      </c>
      <c r="F9" s="13" t="s">
        <v>30</v>
      </c>
      <c r="G9" s="13" t="s">
        <v>30</v>
      </c>
      <c r="H9" s="22"/>
      <c r="I9" s="13"/>
    </row>
    <row r="10" spans="1:9" ht="38.25">
      <c r="A10" s="1"/>
      <c r="B10" s="10" t="s">
        <v>31</v>
      </c>
      <c r="C10" s="11" t="s">
        <v>32</v>
      </c>
      <c r="D10" s="12" t="s">
        <v>33</v>
      </c>
      <c r="E10" s="13">
        <v>50</v>
      </c>
      <c r="F10" s="13" t="s">
        <v>30</v>
      </c>
      <c r="G10" s="13" t="s">
        <v>30</v>
      </c>
      <c r="H10" s="22"/>
      <c r="I10" s="13"/>
    </row>
    <row r="11" spans="1:9" ht="56.25" customHeight="1">
      <c r="A11" s="1"/>
      <c r="B11" s="10" t="s">
        <v>34</v>
      </c>
      <c r="C11" s="11" t="s">
        <v>35</v>
      </c>
      <c r="D11" s="12" t="s">
        <v>36</v>
      </c>
      <c r="E11" s="13">
        <v>200</v>
      </c>
      <c r="F11" s="13" t="s">
        <v>30</v>
      </c>
      <c r="G11" s="13" t="s">
        <v>30</v>
      </c>
      <c r="H11" s="22"/>
      <c r="I11" s="13"/>
    </row>
    <row r="12" spans="1:9" ht="43.5" customHeight="1">
      <c r="A12" s="1"/>
      <c r="B12" s="14" t="s">
        <v>37</v>
      </c>
      <c r="C12" s="15" t="s">
        <v>38</v>
      </c>
      <c r="D12" s="12" t="s">
        <v>39</v>
      </c>
      <c r="E12" s="16">
        <v>300</v>
      </c>
      <c r="F12" s="13" t="s">
        <v>30</v>
      </c>
      <c r="G12" s="13" t="s">
        <v>30</v>
      </c>
      <c r="H12" s="22"/>
      <c r="I12" s="16"/>
    </row>
    <row r="13" spans="1:9" ht="63.75">
      <c r="A13" s="1"/>
      <c r="B13" s="10" t="s">
        <v>40</v>
      </c>
      <c r="C13" s="31" t="s">
        <v>41</v>
      </c>
      <c r="D13" s="12" t="s">
        <v>42</v>
      </c>
      <c r="E13" s="29" t="s">
        <v>43</v>
      </c>
      <c r="F13" s="29">
        <f>G13/1.025</f>
        <v>0</v>
      </c>
      <c r="G13" s="29">
        <v>0</v>
      </c>
      <c r="H13" s="23"/>
      <c r="I13" s="29" t="s">
        <v>44</v>
      </c>
    </row>
    <row r="14" spans="1:9" ht="38.25">
      <c r="A14" s="1"/>
      <c r="B14" s="17"/>
      <c r="C14" s="32"/>
      <c r="D14" s="17" t="s">
        <v>45</v>
      </c>
      <c r="E14" s="30"/>
      <c r="F14" s="30"/>
      <c r="G14" s="30"/>
      <c r="H14" s="24"/>
      <c r="I14" s="30"/>
    </row>
    <row r="15" spans="1:10" ht="57" customHeight="1">
      <c r="A15" s="1"/>
      <c r="B15" s="14" t="s">
        <v>46</v>
      </c>
      <c r="C15" s="15" t="s">
        <v>47</v>
      </c>
      <c r="D15" s="18" t="s">
        <v>48</v>
      </c>
      <c r="E15" s="13">
        <v>75</v>
      </c>
      <c r="F15" s="13">
        <v>360</v>
      </c>
      <c r="G15" s="13">
        <f aca="true" t="shared" si="1" ref="G15:G28">F15*1.025</f>
        <v>368.99999999999994</v>
      </c>
      <c r="H15" s="22">
        <v>415.13</v>
      </c>
      <c r="I15" s="13" t="s">
        <v>11</v>
      </c>
      <c r="J15" s="27">
        <f aca="true" t="shared" si="2" ref="J15:J28">1-G15/H15</f>
        <v>0.1111218172620626</v>
      </c>
    </row>
    <row r="16" spans="1:10" ht="69.75" customHeight="1">
      <c r="A16" s="1"/>
      <c r="B16" s="14" t="s">
        <v>49</v>
      </c>
      <c r="C16" s="15" t="s">
        <v>50</v>
      </c>
      <c r="D16" s="14" t="s">
        <v>48</v>
      </c>
      <c r="E16" s="13">
        <v>75</v>
      </c>
      <c r="F16" s="13">
        <v>520</v>
      </c>
      <c r="G16" s="13">
        <f t="shared" si="1"/>
        <v>533</v>
      </c>
      <c r="H16" s="22">
        <v>599.63</v>
      </c>
      <c r="I16" s="13" t="s">
        <v>11</v>
      </c>
      <c r="J16" s="27">
        <f t="shared" si="2"/>
        <v>0.11111852308923831</v>
      </c>
    </row>
    <row r="17" spans="1:10" ht="68.25" customHeight="1">
      <c r="A17" s="1"/>
      <c r="B17" s="14" t="s">
        <v>51</v>
      </c>
      <c r="C17" s="15" t="s">
        <v>52</v>
      </c>
      <c r="D17" s="14" t="s">
        <v>48</v>
      </c>
      <c r="E17" s="16">
        <v>75</v>
      </c>
      <c r="F17" s="16">
        <v>720</v>
      </c>
      <c r="G17" s="16">
        <f t="shared" si="1"/>
        <v>737.9999999999999</v>
      </c>
      <c r="H17" s="25">
        <v>830.25</v>
      </c>
      <c r="I17" s="16" t="s">
        <v>11</v>
      </c>
      <c r="J17" s="27">
        <f t="shared" si="2"/>
        <v>0.11111111111111127</v>
      </c>
    </row>
    <row r="18" spans="1:10" ht="67.5" customHeight="1">
      <c r="A18" s="1"/>
      <c r="B18" s="14" t="s">
        <v>53</v>
      </c>
      <c r="C18" s="15" t="s">
        <v>54</v>
      </c>
      <c r="D18" s="14" t="s">
        <v>48</v>
      </c>
      <c r="E18" s="16">
        <v>75</v>
      </c>
      <c r="F18" s="16">
        <v>820</v>
      </c>
      <c r="G18" s="16">
        <f t="shared" si="1"/>
        <v>840.4999999999999</v>
      </c>
      <c r="H18" s="25">
        <v>945.56</v>
      </c>
      <c r="I18" s="16" t="s">
        <v>11</v>
      </c>
      <c r="J18" s="27">
        <f t="shared" si="2"/>
        <v>0.11110876094589461</v>
      </c>
    </row>
    <row r="19" spans="1:10" ht="69" customHeight="1">
      <c r="A19" s="1"/>
      <c r="B19" s="14" t="s">
        <v>55</v>
      </c>
      <c r="C19" s="15" t="s">
        <v>56</v>
      </c>
      <c r="D19" s="14" t="s">
        <v>48</v>
      </c>
      <c r="E19" s="16">
        <v>75</v>
      </c>
      <c r="F19" s="16">
        <v>960</v>
      </c>
      <c r="G19" s="16">
        <f t="shared" si="1"/>
        <v>983.9999999999999</v>
      </c>
      <c r="H19" s="25">
        <v>1107</v>
      </c>
      <c r="I19" s="16" t="s">
        <v>11</v>
      </c>
      <c r="J19" s="27">
        <f t="shared" si="2"/>
        <v>0.11111111111111116</v>
      </c>
    </row>
    <row r="20" spans="1:10" ht="66" customHeight="1">
      <c r="A20" s="1"/>
      <c r="B20" s="14" t="s">
        <v>57</v>
      </c>
      <c r="C20" s="15" t="s">
        <v>58</v>
      </c>
      <c r="D20" s="14" t="s">
        <v>48</v>
      </c>
      <c r="E20" s="13">
        <v>75</v>
      </c>
      <c r="F20" s="13">
        <v>1260</v>
      </c>
      <c r="G20" s="13">
        <f t="shared" si="1"/>
        <v>1291.5</v>
      </c>
      <c r="H20" s="22">
        <v>1452.94</v>
      </c>
      <c r="I20" s="13" t="s">
        <v>11</v>
      </c>
      <c r="J20" s="27">
        <f t="shared" si="2"/>
        <v>0.11111264057703696</v>
      </c>
    </row>
    <row r="21" spans="1:10" ht="66" customHeight="1">
      <c r="A21" s="1"/>
      <c r="B21" s="14" t="s">
        <v>59</v>
      </c>
      <c r="C21" s="15" t="s">
        <v>60</v>
      </c>
      <c r="D21" s="14" t="s">
        <v>48</v>
      </c>
      <c r="E21" s="16">
        <v>75</v>
      </c>
      <c r="F21" s="16">
        <v>1520</v>
      </c>
      <c r="G21" s="16">
        <f t="shared" si="1"/>
        <v>1557.9999999999998</v>
      </c>
      <c r="H21" s="25">
        <v>1752.75</v>
      </c>
      <c r="I21" s="16" t="s">
        <v>11</v>
      </c>
      <c r="J21" s="27">
        <f t="shared" si="2"/>
        <v>0.11111111111111127</v>
      </c>
    </row>
    <row r="22" spans="1:10" ht="57" customHeight="1">
      <c r="A22" s="1"/>
      <c r="B22" s="14" t="s">
        <v>61</v>
      </c>
      <c r="C22" s="15" t="s">
        <v>62</v>
      </c>
      <c r="D22" s="14" t="s">
        <v>63</v>
      </c>
      <c r="E22" s="16">
        <v>75</v>
      </c>
      <c r="F22" s="16">
        <v>520</v>
      </c>
      <c r="G22" s="16">
        <f t="shared" si="1"/>
        <v>533</v>
      </c>
      <c r="H22" s="25">
        <v>599.63</v>
      </c>
      <c r="I22" s="16" t="s">
        <v>11</v>
      </c>
      <c r="J22" s="27">
        <f t="shared" si="2"/>
        <v>0.11111852308923831</v>
      </c>
    </row>
    <row r="23" spans="1:10" ht="58.5" customHeight="1">
      <c r="A23" s="1"/>
      <c r="B23" s="14" t="s">
        <v>64</v>
      </c>
      <c r="C23" s="15" t="s">
        <v>65</v>
      </c>
      <c r="D23" s="14" t="s">
        <v>63</v>
      </c>
      <c r="E23" s="16">
        <v>75</v>
      </c>
      <c r="F23" s="16">
        <v>680</v>
      </c>
      <c r="G23" s="16">
        <f t="shared" si="1"/>
        <v>696.9999999999999</v>
      </c>
      <c r="H23" s="25">
        <v>784.13</v>
      </c>
      <c r="I23" s="16" t="s">
        <v>11</v>
      </c>
      <c r="J23" s="27">
        <f t="shared" si="2"/>
        <v>0.11111677910550566</v>
      </c>
    </row>
    <row r="24" spans="1:10" ht="56.25" customHeight="1">
      <c r="A24" s="1"/>
      <c r="B24" s="14" t="s">
        <v>66</v>
      </c>
      <c r="C24" s="15" t="s">
        <v>67</v>
      </c>
      <c r="D24" s="14" t="s">
        <v>63</v>
      </c>
      <c r="E24" s="16">
        <v>75</v>
      </c>
      <c r="F24" s="16">
        <v>880</v>
      </c>
      <c r="G24" s="16">
        <f t="shared" si="1"/>
        <v>901.9999999999999</v>
      </c>
      <c r="H24" s="25">
        <v>1014.75</v>
      </c>
      <c r="I24" s="16" t="s">
        <v>11</v>
      </c>
      <c r="J24" s="27">
        <f t="shared" si="2"/>
        <v>0.11111111111111127</v>
      </c>
    </row>
    <row r="25" spans="1:10" ht="55.5" customHeight="1">
      <c r="A25" s="1"/>
      <c r="B25" s="14" t="s">
        <v>68</v>
      </c>
      <c r="C25" s="15" t="s">
        <v>69</v>
      </c>
      <c r="D25" s="14" t="s">
        <v>63</v>
      </c>
      <c r="E25" s="16">
        <v>75</v>
      </c>
      <c r="F25" s="16">
        <v>980</v>
      </c>
      <c r="G25" s="16">
        <f t="shared" si="1"/>
        <v>1004.4999999999999</v>
      </c>
      <c r="H25" s="25">
        <v>1130.06</v>
      </c>
      <c r="I25" s="16" t="s">
        <v>11</v>
      </c>
      <c r="J25" s="27">
        <f t="shared" si="2"/>
        <v>0.11110914464718691</v>
      </c>
    </row>
    <row r="26" spans="1:10" ht="68.25" customHeight="1">
      <c r="A26" s="1"/>
      <c r="B26" s="14" t="s">
        <v>70</v>
      </c>
      <c r="C26" s="15" t="s">
        <v>71</v>
      </c>
      <c r="D26" s="14" t="s">
        <v>63</v>
      </c>
      <c r="E26" s="16">
        <v>75</v>
      </c>
      <c r="F26" s="16">
        <v>1120</v>
      </c>
      <c r="G26" s="16">
        <f t="shared" si="1"/>
        <v>1148</v>
      </c>
      <c r="H26" s="25">
        <v>1291.5</v>
      </c>
      <c r="I26" s="16" t="s">
        <v>11</v>
      </c>
      <c r="J26" s="27">
        <f t="shared" si="2"/>
        <v>0.11111111111111116</v>
      </c>
    </row>
    <row r="27" spans="1:10" ht="67.5" customHeight="1">
      <c r="A27" s="1"/>
      <c r="B27" s="14" t="s">
        <v>72</v>
      </c>
      <c r="C27" s="15" t="s">
        <v>73</v>
      </c>
      <c r="D27" s="14" t="s">
        <v>63</v>
      </c>
      <c r="E27" s="16">
        <v>75</v>
      </c>
      <c r="F27" s="16">
        <v>1580</v>
      </c>
      <c r="G27" s="16">
        <f t="shared" si="1"/>
        <v>1619.4999999999998</v>
      </c>
      <c r="H27" s="25">
        <v>1821.94</v>
      </c>
      <c r="I27" s="16" t="s">
        <v>11</v>
      </c>
      <c r="J27" s="27">
        <f t="shared" si="2"/>
        <v>0.11111233081221128</v>
      </c>
    </row>
    <row r="28" spans="1:10" ht="68.25" customHeight="1">
      <c r="A28" s="1"/>
      <c r="B28" s="14" t="s">
        <v>74</v>
      </c>
      <c r="C28" s="15" t="s">
        <v>75</v>
      </c>
      <c r="D28" s="14" t="s">
        <v>63</v>
      </c>
      <c r="E28" s="16">
        <v>75</v>
      </c>
      <c r="F28" s="16">
        <v>1840</v>
      </c>
      <c r="G28" s="16">
        <f t="shared" si="1"/>
        <v>1885.9999999999998</v>
      </c>
      <c r="H28" s="25">
        <v>2121.75</v>
      </c>
      <c r="I28" s="16" t="s">
        <v>11</v>
      </c>
      <c r="J28" s="27">
        <f t="shared" si="2"/>
        <v>0.11111111111111127</v>
      </c>
    </row>
    <row r="29" spans="1:9" ht="68.25" customHeight="1">
      <c r="A29" s="1"/>
      <c r="B29" s="14" t="s">
        <v>77</v>
      </c>
      <c r="C29" s="15" t="s">
        <v>80</v>
      </c>
      <c r="D29" s="14" t="s">
        <v>78</v>
      </c>
      <c r="E29" s="16" t="s">
        <v>78</v>
      </c>
      <c r="F29" s="16" t="s">
        <v>78</v>
      </c>
      <c r="G29" s="19" t="s">
        <v>79</v>
      </c>
      <c r="H29" s="25">
        <v>2434.38</v>
      </c>
      <c r="I29" s="16" t="s">
        <v>11</v>
      </c>
    </row>
  </sheetData>
  <mergeCells count="5">
    <mergeCell ref="I13:I14"/>
    <mergeCell ref="C13:C14"/>
    <mergeCell ref="E13:E14"/>
    <mergeCell ref="F13:F14"/>
    <mergeCell ref="G13:G1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2008-08-24T22:54:55Z</dcterms:created>
  <dcterms:modified xsi:type="dcterms:W3CDTF">2008-08-25T06:23:08Z</dcterms:modified>
  <cp:category/>
  <cp:version/>
  <cp:contentType/>
  <cp:contentStatus/>
</cp:coreProperties>
</file>